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isovae\Desktop\ЖИЛИЩЕ  2024 год\Изменения 2024\4) программа на 2025 год\4. 17.06.2025\"/>
    </mc:Choice>
  </mc:AlternateContent>
  <bookViews>
    <workbookView xWindow="0" yWindow="0" windowWidth="28800" windowHeight="12435" tabRatio="500"/>
  </bookViews>
  <sheets>
    <sheet name="Переч.1" sheetId="1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1" l="1"/>
  <c r="F34" i="11"/>
  <c r="F23" i="11"/>
  <c r="F51" i="11"/>
  <c r="K30" i="11" l="1"/>
  <c r="L30" i="11"/>
  <c r="Q30" i="11"/>
  <c r="R30" i="11"/>
  <c r="G31" i="11" l="1"/>
  <c r="G23" i="11" l="1"/>
  <c r="G19" i="11"/>
  <c r="G42" i="11"/>
  <c r="G52" i="11" l="1"/>
  <c r="E45" i="11"/>
  <c r="F42" i="11" l="1"/>
  <c r="E42" i="11"/>
  <c r="F31" i="11"/>
  <c r="L31" i="11"/>
  <c r="Q31" i="11"/>
  <c r="R31" i="11"/>
  <c r="L50" i="11" l="1"/>
  <c r="Q50" i="11"/>
  <c r="R50" i="11"/>
  <c r="R51" i="11"/>
  <c r="Q51" i="11"/>
  <c r="L51" i="11"/>
  <c r="R52" i="11"/>
  <c r="Q52" i="11"/>
  <c r="F52" i="11"/>
  <c r="G51" i="11"/>
  <c r="G50" i="11"/>
  <c r="G49" i="11" l="1"/>
  <c r="E52" i="11"/>
  <c r="L49" i="11"/>
  <c r="Q49" i="11"/>
  <c r="R49" i="11"/>
  <c r="E51" i="11"/>
  <c r="E34" i="11"/>
  <c r="E37" i="11"/>
  <c r="E21" i="11"/>
  <c r="E24" i="11"/>
  <c r="E25" i="11"/>
  <c r="E26" i="11"/>
  <c r="E22" i="11"/>
  <c r="F44" i="11"/>
  <c r="E31" i="11" l="1"/>
  <c r="E30" i="11"/>
  <c r="E19" i="11"/>
  <c r="E23" i="11"/>
  <c r="F43" i="11" l="1"/>
  <c r="F36" i="11"/>
  <c r="F35" i="11" s="1"/>
  <c r="F32" i="11"/>
  <c r="F30" i="11" s="1"/>
  <c r="F20" i="11"/>
  <c r="F19" i="11" s="1"/>
  <c r="F50" i="11" l="1"/>
  <c r="F49" i="11" l="1"/>
  <c r="E49" i="11" s="1"/>
  <c r="E50" i="11"/>
</calcChain>
</file>

<file path=xl/sharedStrings.xml><?xml version="1.0" encoding="utf-8"?>
<sst xmlns="http://schemas.openxmlformats.org/spreadsheetml/2006/main" count="137" uniqueCount="58">
  <si>
    <t>№ п/п</t>
  </si>
  <si>
    <t>1.1.</t>
  </si>
  <si>
    <t>2.1.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</si>
  <si>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</si>
  <si>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</si>
  <si>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</si>
  <si>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</si>
  <si>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</si>
  <si>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</si>
  <si>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</si>
  <si>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</si>
  <si>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</si>
  <si>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</si>
  <si>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</si>
  <si>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МКУ "Управление капитального строительства"</t>
  </si>
  <si>
    <t xml:space="preserve">                       2023 год</t>
  </si>
  <si>
    <t xml:space="preserve">                               2026 год</t>
  </si>
  <si>
    <t xml:space="preserve">                                    2027 год</t>
  </si>
  <si>
    <t>Мероприятие 04.02. Обеспечение комплексной инфраструктурой земельных участков для предоставления отдельным категориям граждан, имеющих особые профессиональные (трудовые) заслуги</t>
  </si>
  <si>
    <t>Мероприятие 04.03. 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</si>
  <si>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>2023-2027 годы</t>
  </si>
  <si>
    <t>всего</t>
  </si>
  <si>
    <t>Количество земельных участков, обеспеченных комплексной инфраструктурой, шт.</t>
  </si>
  <si>
    <t>х</t>
  </si>
  <si>
    <t xml:space="preserve"> 7.1.  Перечень мероприятий подпрограммы I «Создание условий для жилищного строительства»</t>
  </si>
  <si>
    <t>2025 год</t>
  </si>
  <si>
    <t>2026 год</t>
  </si>
  <si>
    <t>2027 год</t>
  </si>
  <si>
    <t>Мероприятие 03.03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(далее - ИЖС)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Федерации.</t>
  </si>
  <si>
    <t>Основное мероприятие 03. Создание системы недопущения возникновения проблемных объектов в сфере жилищного строительства.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</si>
  <si>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Федерации.шт.</t>
  </si>
  <si>
    <t xml:space="preserve"> Основное мероприятие 04. Обеспечение комплексной инфраструктурой земельных участков для предоставления отдельным категориям граждан.</t>
  </si>
  <si>
    <t>Управление строительства и городской архитектуры Администрации г.о.  Домодедово</t>
  </si>
  <si>
    <t>Итого по подпрограмме I</t>
  </si>
  <si>
    <t>7. Подпрограмма  I «Создание условий для жилищного строительства»</t>
  </si>
  <si>
    <t>2023 год</t>
  </si>
  <si>
    <t xml:space="preserve"> 2023 год</t>
  </si>
  <si>
    <t>1 полугодие</t>
  </si>
  <si>
    <t>9 месяцев</t>
  </si>
  <si>
    <t>12 месяцев</t>
  </si>
  <si>
    <t xml:space="preserve">     2024 год</t>
  </si>
  <si>
    <t>В том числе:</t>
  </si>
  <si>
    <t xml:space="preserve">2023 год </t>
  </si>
  <si>
    <t>итого            2025               год</t>
  </si>
  <si>
    <t>Втом числе:</t>
  </si>
  <si>
    <t xml:space="preserve">1 квартал </t>
  </si>
  <si>
    <t>итого 2025   год</t>
  </si>
  <si>
    <t xml:space="preserve">                                2025 год</t>
  </si>
  <si>
    <t>2024 год</t>
  </si>
  <si>
    <t xml:space="preserve">Количество земельных участков для предоставления отдельным категориям специалистов, работающих в государственных учреждениях здрвоохранения Московской области, обеспеченных комплексной инфраструктурой, штук </t>
  </si>
  <si>
    <t xml:space="preserve">Приложение № 2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от ______________ № _____________                                                                                                                         " О внесении изменений в муниципальную программу городоского округа Домодедово   " Жилище", утвержденную постановлением Администрации городского округа  Домодедово от 31.10.2022 г.№ 3292"               </t>
  </si>
  <si>
    <t xml:space="preserve">Основное мероприятие 01. Создание условий для развития жилищного строиткльства </t>
  </si>
  <si>
    <t>0,,00</t>
  </si>
  <si>
    <t xml:space="preserve">Мероприятие 01.03. Обеспечение проживающих в муниципальном образовании и нуждающихся в жилых помещениях малоимущих граждан жилыми помещениями </t>
  </si>
  <si>
    <t>итого  2025 год</t>
  </si>
  <si>
    <t>3.1.</t>
  </si>
  <si>
    <t>3.2.</t>
  </si>
  <si>
    <t>Количество приобретенных жилых помещений в муниципальном образовании  для малоимущих  граждан,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</si>
</sst>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134">
    <xf numFmtId="0" fontId="0" fillId="0" borderId="0" xfId="0"/>
    <xf numFmtId="0" fontId="6" fillId="0" borderId="0" xfId="0" applyFont="1"/>
    <xf numFmtId="0" fontId="2" fillId="2" borderId="0" xfId="3" applyFont="1" applyFill="1" applyBorder="1" applyAlignment="1">
      <alignment horizontal="center" vertical="center" wrapText="1"/>
    </xf>
    <xf numFmtId="2" fontId="2" fillId="2" borderId="0" xfId="3" applyNumberFormat="1" applyFont="1" applyFill="1" applyBorder="1" applyAlignment="1">
      <alignment vertical="center" wrapText="1"/>
    </xf>
    <xf numFmtId="0" fontId="7" fillId="2" borderId="0" xfId="3" applyFont="1" applyFill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2" xfId="3" applyNumberFormat="1" applyFont="1" applyFill="1" applyBorder="1" applyAlignment="1">
      <alignment horizontal="center" vertical="top" wrapText="1"/>
    </xf>
    <xf numFmtId="0" fontId="2" fillId="2" borderId="2" xfId="2" applyFont="1" applyFill="1" applyBorder="1" applyAlignment="1">
      <alignment vertical="top" wrapText="1"/>
    </xf>
    <xf numFmtId="0" fontId="2" fillId="2" borderId="8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vertical="center" wrapText="1"/>
    </xf>
    <xf numFmtId="0" fontId="2" fillId="2" borderId="4" xfId="3" applyFont="1" applyFill="1" applyBorder="1" applyAlignment="1">
      <alignment vertical="center" wrapText="1"/>
    </xf>
    <xf numFmtId="0" fontId="2" fillId="2" borderId="0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vertical="top" wrapText="1"/>
    </xf>
    <xf numFmtId="16" fontId="2" fillId="2" borderId="8" xfId="3" applyNumberFormat="1" applyFont="1" applyFill="1" applyBorder="1" applyAlignment="1">
      <alignment horizontal="center" vertical="top" wrapText="1"/>
    </xf>
    <xf numFmtId="0" fontId="2" fillId="2" borderId="3" xfId="3" applyFont="1" applyFill="1" applyBorder="1" applyAlignment="1">
      <alignment vertical="center" wrapText="1"/>
    </xf>
    <xf numFmtId="2" fontId="2" fillId="2" borderId="2" xfId="3" applyNumberFormat="1" applyFont="1" applyFill="1" applyBorder="1" applyAlignment="1">
      <alignment horizontal="center" wrapText="1"/>
    </xf>
    <xf numFmtId="0" fontId="2" fillId="2" borderId="5" xfId="3" applyNumberFormat="1" applyFont="1" applyFill="1" applyBorder="1" applyAlignment="1">
      <alignment horizontal="center" vertical="top" wrapText="1"/>
    </xf>
    <xf numFmtId="2" fontId="2" fillId="2" borderId="5" xfId="3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0" fontId="2" fillId="2" borderId="5" xfId="3" applyNumberFormat="1" applyFont="1" applyFill="1" applyBorder="1" applyAlignment="1">
      <alignment horizontal="center" vertical="center" wrapText="1"/>
    </xf>
    <xf numFmtId="2" fontId="2" fillId="4" borderId="2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2" fillId="2" borderId="11" xfId="3" applyNumberFormat="1" applyFont="1" applyFill="1" applyBorder="1" applyAlignment="1">
      <alignment horizontal="center" vertical="center" wrapText="1"/>
    </xf>
    <xf numFmtId="4" fontId="2" fillId="2" borderId="5" xfId="3" applyNumberFormat="1" applyFont="1" applyFill="1" applyBorder="1" applyAlignment="1">
      <alignment horizontal="center" vertical="center" wrapText="1"/>
    </xf>
    <xf numFmtId="4" fontId="2" fillId="4" borderId="2" xfId="3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2" fillId="2" borderId="11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0" fontId="2" fillId="2" borderId="5" xfId="3" applyNumberFormat="1" applyFont="1" applyFill="1" applyBorder="1" applyAlignment="1">
      <alignment horizontal="center" vertical="top" wrapText="1"/>
    </xf>
    <xf numFmtId="0" fontId="2" fillId="2" borderId="7" xfId="3" applyNumberFormat="1" applyFont="1" applyFill="1" applyBorder="1" applyAlignment="1">
      <alignment horizontal="center" vertical="top" wrapText="1"/>
    </xf>
    <xf numFmtId="0" fontId="2" fillId="2" borderId="4" xfId="3" applyNumberFormat="1" applyFont="1" applyFill="1" applyBorder="1" applyAlignment="1">
      <alignment horizontal="center" vertical="top" wrapText="1"/>
    </xf>
    <xf numFmtId="4" fontId="2" fillId="2" borderId="8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0" fontId="2" fillId="2" borderId="11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top" wrapText="1"/>
    </xf>
    <xf numFmtId="2" fontId="2" fillId="2" borderId="2" xfId="3" applyNumberFormat="1" applyFont="1" applyFill="1" applyBorder="1" applyAlignment="1">
      <alignment horizontal="center" vertical="top" wrapText="1"/>
    </xf>
    <xf numFmtId="2" fontId="2" fillId="2" borderId="5" xfId="3" applyNumberFormat="1" applyFont="1" applyFill="1" applyBorder="1" applyAlignment="1">
      <alignment horizontal="center" vertical="top" wrapText="1"/>
    </xf>
    <xf numFmtId="0" fontId="2" fillId="2" borderId="2" xfId="3" applyFont="1" applyFill="1" applyBorder="1" applyAlignment="1">
      <alignment horizontal="left" vertical="top" wrapText="1"/>
    </xf>
    <xf numFmtId="4" fontId="2" fillId="2" borderId="2" xfId="3" applyNumberFormat="1" applyFont="1" applyFill="1" applyBorder="1" applyAlignment="1">
      <alignment horizontal="center" vertical="center" wrapText="1"/>
    </xf>
    <xf numFmtId="4" fontId="2" fillId="2" borderId="8" xfId="3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top" wrapText="1"/>
    </xf>
    <xf numFmtId="2" fontId="2" fillId="2" borderId="4" xfId="3" applyNumberFormat="1" applyFont="1" applyFill="1" applyBorder="1" applyAlignment="1">
      <alignment horizontal="center" vertical="top" wrapText="1"/>
    </xf>
    <xf numFmtId="0" fontId="2" fillId="2" borderId="3" xfId="3" applyNumberFormat="1" applyFont="1" applyFill="1" applyBorder="1" applyAlignment="1">
      <alignment horizontal="center" vertical="top" wrapText="1"/>
    </xf>
    <xf numFmtId="0" fontId="2" fillId="2" borderId="4" xfId="3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5" xfId="3" applyNumberFormat="1" applyFont="1" applyFill="1" applyBorder="1" applyAlignment="1">
      <alignment horizontal="center" vertical="top" wrapText="1"/>
    </xf>
    <xf numFmtId="0" fontId="2" fillId="2" borderId="6" xfId="3" applyNumberFormat="1" applyFont="1" applyFill="1" applyBorder="1" applyAlignment="1">
      <alignment horizontal="center" vertical="top" wrapText="1"/>
    </xf>
    <xf numFmtId="0" fontId="2" fillId="2" borderId="7" xfId="3" applyNumberFormat="1" applyFont="1" applyFill="1" applyBorder="1" applyAlignment="1">
      <alignment horizontal="center" vertical="top" wrapText="1"/>
    </xf>
    <xf numFmtId="0" fontId="3" fillId="2" borderId="0" xfId="3" applyFont="1" applyFill="1" applyBorder="1" applyAlignment="1">
      <alignment horizontal="center" vertical="center" wrapText="1"/>
    </xf>
    <xf numFmtId="2" fontId="2" fillId="2" borderId="5" xfId="3" applyNumberFormat="1" applyFont="1" applyFill="1" applyBorder="1" applyAlignment="1">
      <alignment horizontal="center" vertical="center" wrapText="1"/>
    </xf>
    <xf numFmtId="2" fontId="2" fillId="2" borderId="6" xfId="3" applyNumberFormat="1" applyFont="1" applyFill="1" applyBorder="1" applyAlignment="1">
      <alignment horizontal="center" vertical="center" wrapText="1"/>
    </xf>
    <xf numFmtId="2" fontId="2" fillId="2" borderId="7" xfId="3" applyNumberFormat="1" applyFont="1" applyFill="1" applyBorder="1" applyAlignment="1">
      <alignment horizontal="center" vertical="center" wrapText="1"/>
    </xf>
    <xf numFmtId="0" fontId="2" fillId="2" borderId="3" xfId="3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4" fontId="2" fillId="2" borderId="3" xfId="3" applyNumberFormat="1" applyFont="1" applyFill="1" applyBorder="1" applyAlignment="1">
      <alignment horizontal="center" vertical="center" wrapText="1"/>
    </xf>
    <xf numFmtId="4" fontId="2" fillId="2" borderId="5" xfId="3" applyNumberFormat="1" applyFont="1" applyFill="1" applyBorder="1" applyAlignment="1">
      <alignment horizontal="center" vertical="center" wrapText="1"/>
    </xf>
    <xf numFmtId="4" fontId="2" fillId="2" borderId="6" xfId="3" applyNumberFormat="1" applyFont="1" applyFill="1" applyBorder="1" applyAlignment="1">
      <alignment horizontal="center" vertical="center" wrapText="1"/>
    </xf>
    <xf numFmtId="4" fontId="2" fillId="2" borderId="7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2" fillId="2" borderId="11" xfId="3" applyNumberFormat="1" applyFont="1" applyFill="1" applyBorder="1" applyAlignment="1">
      <alignment horizontal="center" vertical="center" wrapText="1"/>
    </xf>
    <xf numFmtId="0" fontId="2" fillId="2" borderId="5" xfId="3" applyNumberFormat="1" applyFont="1" applyFill="1" applyBorder="1" applyAlignment="1">
      <alignment horizontal="center" vertical="center" wrapText="1"/>
    </xf>
    <xf numFmtId="0" fontId="2" fillId="2" borderId="6" xfId="3" applyNumberFormat="1" applyFont="1" applyFill="1" applyBorder="1" applyAlignment="1">
      <alignment horizontal="center" vertical="center" wrapText="1"/>
    </xf>
    <xf numFmtId="0" fontId="2" fillId="2" borderId="7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4" fontId="2" fillId="2" borderId="13" xfId="3" applyNumberFormat="1" applyFont="1" applyFill="1" applyBorder="1" applyAlignment="1">
      <alignment horizontal="center" vertical="center" wrapText="1"/>
    </xf>
    <xf numFmtId="4" fontId="2" fillId="2" borderId="10" xfId="3" applyNumberFormat="1" applyFont="1" applyFill="1" applyBorder="1" applyAlignment="1">
      <alignment horizontal="center" vertical="center" wrapText="1"/>
    </xf>
    <xf numFmtId="0" fontId="2" fillId="2" borderId="12" xfId="3" applyNumberFormat="1" applyFont="1" applyFill="1" applyBorder="1" applyAlignment="1">
      <alignment horizontal="center" vertical="center" wrapText="1"/>
    </xf>
    <xf numFmtId="0" fontId="2" fillId="2" borderId="9" xfId="3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2" fontId="2" fillId="2" borderId="4" xfId="3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2" borderId="10" xfId="3" applyNumberFormat="1" applyFont="1" applyFill="1" applyBorder="1" applyAlignment="1">
      <alignment horizontal="center" vertical="center" wrapText="1"/>
    </xf>
    <xf numFmtId="0" fontId="2" fillId="2" borderId="13" xfId="3" applyNumberFormat="1" applyFont="1" applyFill="1" applyBorder="1" applyAlignment="1">
      <alignment horizontal="center" vertical="center" wrapText="1"/>
    </xf>
    <xf numFmtId="0" fontId="2" fillId="2" borderId="1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top" wrapText="1"/>
    </xf>
    <xf numFmtId="2" fontId="2" fillId="2" borderId="2" xfId="3" applyNumberFormat="1" applyFont="1" applyFill="1" applyBorder="1" applyAlignment="1">
      <alignment horizontal="center" vertical="top" wrapText="1"/>
    </xf>
    <xf numFmtId="2" fontId="2" fillId="2" borderId="5" xfId="3" applyNumberFormat="1" applyFont="1" applyFill="1" applyBorder="1" applyAlignment="1">
      <alignment horizontal="center" vertical="top" wrapText="1"/>
    </xf>
    <xf numFmtId="2" fontId="2" fillId="2" borderId="6" xfId="3" applyNumberFormat="1" applyFont="1" applyFill="1" applyBorder="1" applyAlignment="1">
      <alignment horizontal="center" vertical="top" wrapText="1"/>
    </xf>
    <xf numFmtId="2" fontId="2" fillId="2" borderId="7" xfId="3" applyNumberFormat="1" applyFont="1" applyFill="1" applyBorder="1" applyAlignment="1">
      <alignment horizontal="center" vertical="top" wrapText="1"/>
    </xf>
    <xf numFmtId="2" fontId="2" fillId="2" borderId="5" xfId="3" applyNumberFormat="1" applyFont="1" applyFill="1" applyBorder="1" applyAlignment="1">
      <alignment vertical="center" wrapText="1"/>
    </xf>
    <xf numFmtId="2" fontId="2" fillId="2" borderId="6" xfId="3" applyNumberFormat="1" applyFont="1" applyFill="1" applyBorder="1" applyAlignment="1">
      <alignment vertical="center" wrapText="1"/>
    </xf>
    <xf numFmtId="2" fontId="2" fillId="2" borderId="7" xfId="3" applyNumberFormat="1" applyFont="1" applyFill="1" applyBorder="1" applyAlignment="1">
      <alignment vertical="center" wrapText="1"/>
    </xf>
    <xf numFmtId="0" fontId="2" fillId="2" borderId="8" xfId="3" applyNumberFormat="1" applyFont="1" applyFill="1" applyBorder="1" applyAlignment="1">
      <alignment horizontal="center" vertical="top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8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top" wrapText="1"/>
    </xf>
    <xf numFmtId="0" fontId="2" fillId="2" borderId="8" xfId="2" applyFont="1" applyFill="1" applyBorder="1" applyAlignment="1">
      <alignment horizontal="center" vertical="top" wrapText="1"/>
    </xf>
    <xf numFmtId="0" fontId="2" fillId="2" borderId="4" xfId="2" applyFont="1" applyFill="1" applyBorder="1" applyAlignment="1">
      <alignment horizontal="center" vertical="top" wrapText="1"/>
    </xf>
    <xf numFmtId="2" fontId="2" fillId="2" borderId="12" xfId="3" applyNumberFormat="1" applyFont="1" applyFill="1" applyBorder="1" applyAlignment="1">
      <alignment horizontal="center" vertical="center" wrapText="1"/>
    </xf>
    <xf numFmtId="2" fontId="2" fillId="2" borderId="9" xfId="3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top" wrapText="1"/>
    </xf>
    <xf numFmtId="0" fontId="2" fillId="2" borderId="3" xfId="3" applyFont="1" applyFill="1" applyBorder="1" applyAlignment="1">
      <alignment horizontal="left" vertical="top" wrapText="1"/>
    </xf>
    <xf numFmtId="0" fontId="5" fillId="2" borderId="2" xfId="3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4" borderId="5" xfId="3" applyNumberFormat="1" applyFont="1" applyFill="1" applyBorder="1" applyAlignment="1">
      <alignment horizontal="center" vertical="center" wrapText="1"/>
    </xf>
    <xf numFmtId="2" fontId="2" fillId="4" borderId="6" xfId="3" applyNumberFormat="1" applyFont="1" applyFill="1" applyBorder="1" applyAlignment="1">
      <alignment horizontal="center" vertical="center" wrapText="1"/>
    </xf>
    <xf numFmtId="2" fontId="2" fillId="4" borderId="7" xfId="3" applyNumberFormat="1" applyFont="1" applyFill="1" applyBorder="1" applyAlignment="1">
      <alignment horizontal="center" vertical="center" wrapText="1"/>
    </xf>
    <xf numFmtId="16" fontId="2" fillId="2" borderId="3" xfId="3" applyNumberFormat="1" applyFont="1" applyFill="1" applyBorder="1" applyAlignment="1">
      <alignment horizontal="center" vertical="top" wrapText="1"/>
    </xf>
    <xf numFmtId="16" fontId="2" fillId="2" borderId="8" xfId="3" applyNumberFormat="1" applyFont="1" applyFill="1" applyBorder="1" applyAlignment="1">
      <alignment horizontal="center" vertical="top" wrapText="1"/>
    </xf>
    <xf numFmtId="16" fontId="2" fillId="2" borderId="4" xfId="3" applyNumberFormat="1" applyFont="1" applyFill="1" applyBorder="1" applyAlignment="1">
      <alignment horizontal="center" vertical="top" wrapText="1"/>
    </xf>
    <xf numFmtId="0" fontId="2" fillId="2" borderId="8" xfId="3" applyFont="1" applyFill="1" applyBorder="1" applyAlignment="1">
      <alignment horizontal="left" vertical="top" wrapText="1"/>
    </xf>
    <xf numFmtId="0" fontId="2" fillId="2" borderId="4" xfId="3" applyFont="1" applyFill="1" applyBorder="1" applyAlignment="1">
      <alignment horizontal="left" vertical="top" wrapText="1"/>
    </xf>
    <xf numFmtId="2" fontId="2" fillId="2" borderId="5" xfId="3" applyNumberFormat="1" applyFont="1" applyFill="1" applyBorder="1" applyAlignment="1">
      <alignment horizontal="center" vertical="top"/>
    </xf>
    <xf numFmtId="2" fontId="2" fillId="2" borderId="6" xfId="3" applyNumberFormat="1" applyFont="1" applyFill="1" applyBorder="1" applyAlignment="1">
      <alignment horizontal="center" vertical="top"/>
    </xf>
    <xf numFmtId="2" fontId="2" fillId="2" borderId="7" xfId="3" applyNumberFormat="1" applyFont="1" applyFill="1" applyBorder="1" applyAlignment="1">
      <alignment horizontal="center" vertical="top"/>
    </xf>
    <xf numFmtId="2" fontId="2" fillId="2" borderId="12" xfId="3" applyNumberFormat="1" applyFont="1" applyFill="1" applyBorder="1" applyAlignment="1">
      <alignment horizontal="center" vertical="top"/>
    </xf>
    <xf numFmtId="2" fontId="2" fillId="2" borderId="13" xfId="3" applyNumberFormat="1" applyFont="1" applyFill="1" applyBorder="1" applyAlignment="1">
      <alignment horizontal="center" vertical="top"/>
    </xf>
    <xf numFmtId="2" fontId="2" fillId="2" borderId="10" xfId="3" applyNumberFormat="1" applyFont="1" applyFill="1" applyBorder="1" applyAlignment="1">
      <alignment horizontal="center" vertical="top"/>
    </xf>
    <xf numFmtId="2" fontId="2" fillId="2" borderId="9" xfId="3" applyNumberFormat="1" applyFont="1" applyFill="1" applyBorder="1" applyAlignment="1">
      <alignment horizontal="center" vertical="top"/>
    </xf>
    <xf numFmtId="2" fontId="2" fillId="2" borderId="1" xfId="3" applyNumberFormat="1" applyFont="1" applyFill="1" applyBorder="1" applyAlignment="1">
      <alignment horizontal="center" vertical="top"/>
    </xf>
    <xf numFmtId="2" fontId="2" fillId="2" borderId="11" xfId="3" applyNumberFormat="1" applyFont="1" applyFill="1" applyBorder="1" applyAlignment="1">
      <alignment horizontal="center" vertical="top"/>
    </xf>
    <xf numFmtId="0" fontId="2" fillId="2" borderId="5" xfId="3" applyNumberFormat="1" applyFont="1" applyFill="1" applyBorder="1" applyAlignment="1">
      <alignment horizontal="center" vertical="top"/>
    </xf>
    <xf numFmtId="0" fontId="2" fillId="2" borderId="6" xfId="3" applyNumberFormat="1" applyFont="1" applyFill="1" applyBorder="1" applyAlignment="1">
      <alignment horizontal="center" vertical="top"/>
    </xf>
    <xf numFmtId="0" fontId="2" fillId="2" borderId="7" xfId="3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52"/>
  <sheetViews>
    <sheetView tabSelected="1" zoomScale="86" zoomScaleNormal="86" workbookViewId="0">
      <selection activeCell="T90" sqref="T90"/>
    </sheetView>
  </sheetViews>
  <sheetFormatPr defaultRowHeight="12" x14ac:dyDescent="0.2"/>
  <cols>
    <col min="1" max="1" width="3" style="1" customWidth="1"/>
    <col min="2" max="2" width="28.19921875" style="1" customWidth="1"/>
    <col min="3" max="3" width="8.59765625" style="1" customWidth="1"/>
    <col min="4" max="4" width="13.5" style="1" customWidth="1"/>
    <col min="5" max="5" width="8.69921875" style="1" customWidth="1"/>
    <col min="6" max="6" width="7.8984375" style="1" customWidth="1"/>
    <col min="7" max="7" width="4.09765625" style="1" customWidth="1"/>
    <col min="8" max="8" width="0.19921875" style="1" customWidth="1"/>
    <col min="9" max="9" width="3.3984375" style="1" customWidth="1"/>
    <col min="10" max="10" width="4.296875" style="1" hidden="1" customWidth="1"/>
    <col min="11" max="11" width="1.69921875" style="1" customWidth="1"/>
    <col min="12" max="12" width="5" style="1" customWidth="1"/>
    <col min="13" max="13" width="4.59765625" style="1" customWidth="1"/>
    <col min="14" max="14" width="4.3984375" style="1" customWidth="1"/>
    <col min="15" max="15" width="4.796875" style="1" customWidth="1"/>
    <col min="16" max="16" width="5.09765625" style="1" customWidth="1"/>
    <col min="17" max="17" width="9.19921875" style="1" customWidth="1"/>
    <col min="18" max="18" width="8.296875" style="1" customWidth="1"/>
    <col min="19" max="19" width="17.796875" style="1" customWidth="1"/>
    <col min="20" max="23" width="8.796875" style="1"/>
    <col min="24" max="27" width="3.69921875" style="1" customWidth="1"/>
    <col min="28" max="16384" width="8.796875" style="1"/>
  </cols>
  <sheetData>
    <row r="1" spans="1:19" ht="78" customHeight="1" x14ac:dyDescent="0.2">
      <c r="L1" s="82" t="s">
        <v>50</v>
      </c>
      <c r="M1" s="82"/>
      <c r="N1" s="82"/>
      <c r="O1" s="82"/>
      <c r="P1" s="82"/>
      <c r="Q1" s="82"/>
      <c r="R1" s="82"/>
      <c r="S1" s="82"/>
    </row>
    <row r="2" spans="1:19" ht="15.75" x14ac:dyDescent="0.2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15.75" x14ac:dyDescent="0.2">
      <c r="A3" s="57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5.25" customHeight="1" x14ac:dyDescent="0.2">
      <c r="A4" s="2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24" customHeight="1" x14ac:dyDescent="0.2">
      <c r="A5" s="86" t="s">
        <v>0</v>
      </c>
      <c r="B5" s="86" t="s">
        <v>3</v>
      </c>
      <c r="C5" s="86" t="s">
        <v>4</v>
      </c>
      <c r="D5" s="86" t="s">
        <v>5</v>
      </c>
      <c r="E5" s="87" t="s">
        <v>6</v>
      </c>
      <c r="F5" s="88" t="s">
        <v>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86" t="s">
        <v>8</v>
      </c>
    </row>
    <row r="6" spans="1:19" ht="27.75" customHeight="1" x14ac:dyDescent="0.2">
      <c r="A6" s="86"/>
      <c r="B6" s="86"/>
      <c r="C6" s="86"/>
      <c r="D6" s="86"/>
      <c r="E6" s="87"/>
      <c r="F6" s="17" t="s">
        <v>15</v>
      </c>
      <c r="G6" s="68" t="s">
        <v>40</v>
      </c>
      <c r="H6" s="68"/>
      <c r="I6" s="68"/>
      <c r="J6" s="68"/>
      <c r="K6" s="68"/>
      <c r="L6" s="91" t="s">
        <v>47</v>
      </c>
      <c r="M6" s="92"/>
      <c r="N6" s="92"/>
      <c r="O6" s="92"/>
      <c r="P6" s="93"/>
      <c r="Q6" s="15" t="s">
        <v>16</v>
      </c>
      <c r="R6" s="15" t="s">
        <v>17</v>
      </c>
      <c r="S6" s="86"/>
    </row>
    <row r="7" spans="1:19" x14ac:dyDescent="0.2">
      <c r="A7" s="5">
        <v>1</v>
      </c>
      <c r="B7" s="5">
        <v>2</v>
      </c>
      <c r="C7" s="5">
        <v>3</v>
      </c>
      <c r="D7" s="5">
        <v>4</v>
      </c>
      <c r="E7" s="6">
        <v>5</v>
      </c>
      <c r="F7" s="16">
        <v>6</v>
      </c>
      <c r="G7" s="108">
        <v>7</v>
      </c>
      <c r="H7" s="108"/>
      <c r="I7" s="108"/>
      <c r="J7" s="108"/>
      <c r="K7" s="108"/>
      <c r="L7" s="54">
        <v>8</v>
      </c>
      <c r="M7" s="55"/>
      <c r="N7" s="55"/>
      <c r="O7" s="55"/>
      <c r="P7" s="56"/>
      <c r="Q7" s="6">
        <v>9</v>
      </c>
      <c r="R7" s="6">
        <v>10</v>
      </c>
      <c r="S7" s="6">
        <v>11</v>
      </c>
    </row>
    <row r="8" spans="1:19" ht="45.75" customHeight="1" x14ac:dyDescent="0.2">
      <c r="A8" s="95">
        <v>1</v>
      </c>
      <c r="B8" s="109" t="s">
        <v>51</v>
      </c>
      <c r="C8" s="95" t="s">
        <v>20</v>
      </c>
      <c r="D8" s="41" t="s">
        <v>9</v>
      </c>
      <c r="E8" s="38">
        <v>2571.48</v>
      </c>
      <c r="F8" s="40">
        <v>0</v>
      </c>
      <c r="G8" s="122">
        <v>0</v>
      </c>
      <c r="H8" s="123"/>
      <c r="I8" s="123"/>
      <c r="J8" s="123"/>
      <c r="K8" s="124"/>
      <c r="L8" s="54">
        <v>2571.48</v>
      </c>
      <c r="M8" s="55"/>
      <c r="N8" s="55"/>
      <c r="O8" s="55"/>
      <c r="P8" s="56"/>
      <c r="Q8" s="39">
        <v>0</v>
      </c>
      <c r="R8" s="39">
        <v>0</v>
      </c>
      <c r="S8" s="46" t="s">
        <v>23</v>
      </c>
    </row>
    <row r="9" spans="1:19" ht="33" customHeight="1" x14ac:dyDescent="0.2">
      <c r="A9" s="96"/>
      <c r="B9" s="120"/>
      <c r="C9" s="96"/>
      <c r="D9" s="7" t="s">
        <v>10</v>
      </c>
      <c r="E9" s="39">
        <v>0</v>
      </c>
      <c r="F9" s="40" t="s">
        <v>52</v>
      </c>
      <c r="G9" s="122">
        <v>0</v>
      </c>
      <c r="H9" s="123"/>
      <c r="I9" s="123"/>
      <c r="J9" s="123"/>
      <c r="K9" s="124"/>
      <c r="L9" s="87">
        <v>0</v>
      </c>
      <c r="M9" s="87"/>
      <c r="N9" s="87"/>
      <c r="O9" s="87"/>
      <c r="P9" s="87"/>
      <c r="Q9" s="39">
        <v>0</v>
      </c>
      <c r="R9" s="39">
        <v>0</v>
      </c>
      <c r="S9" s="94"/>
    </row>
    <row r="10" spans="1:19" ht="38.25" customHeight="1" x14ac:dyDescent="0.2">
      <c r="A10" s="96"/>
      <c r="B10" s="120"/>
      <c r="C10" s="96"/>
      <c r="D10" s="7" t="s">
        <v>11</v>
      </c>
      <c r="E10" s="39">
        <v>0</v>
      </c>
      <c r="F10" s="40">
        <v>0</v>
      </c>
      <c r="G10" s="122">
        <v>0</v>
      </c>
      <c r="H10" s="123"/>
      <c r="I10" s="123"/>
      <c r="J10" s="123"/>
      <c r="K10" s="124"/>
      <c r="L10" s="88">
        <v>0</v>
      </c>
      <c r="M10" s="89"/>
      <c r="N10" s="89"/>
      <c r="O10" s="89"/>
      <c r="P10" s="90"/>
      <c r="Q10" s="39">
        <v>0</v>
      </c>
      <c r="R10" s="39">
        <v>0</v>
      </c>
      <c r="S10" s="94"/>
    </row>
    <row r="11" spans="1:19" ht="36" x14ac:dyDescent="0.2">
      <c r="A11" s="97"/>
      <c r="B11" s="121"/>
      <c r="C11" s="97"/>
      <c r="D11" s="7" t="s">
        <v>12</v>
      </c>
      <c r="E11" s="38">
        <v>2571.48</v>
      </c>
      <c r="F11" s="40">
        <v>0</v>
      </c>
      <c r="G11" s="122">
        <v>0</v>
      </c>
      <c r="H11" s="123"/>
      <c r="I11" s="123"/>
      <c r="J11" s="123"/>
      <c r="K11" s="124"/>
      <c r="L11" s="54">
        <v>2571.48</v>
      </c>
      <c r="M11" s="55"/>
      <c r="N11" s="55"/>
      <c r="O11" s="55"/>
      <c r="P11" s="56"/>
      <c r="Q11" s="39">
        <v>0</v>
      </c>
      <c r="R11" s="39">
        <v>0</v>
      </c>
      <c r="S11" s="47"/>
    </row>
    <row r="12" spans="1:19" ht="48" customHeight="1" x14ac:dyDescent="0.2">
      <c r="A12" s="95" t="s">
        <v>1</v>
      </c>
      <c r="B12" s="109" t="s">
        <v>53</v>
      </c>
      <c r="C12" s="95" t="s">
        <v>20</v>
      </c>
      <c r="D12" s="41" t="s">
        <v>9</v>
      </c>
      <c r="E12" s="38">
        <v>2571.48</v>
      </c>
      <c r="F12" s="40">
        <v>0</v>
      </c>
      <c r="G12" s="122">
        <v>0</v>
      </c>
      <c r="H12" s="123"/>
      <c r="I12" s="123"/>
      <c r="J12" s="123"/>
      <c r="K12" s="124"/>
      <c r="L12" s="54">
        <v>2571.48</v>
      </c>
      <c r="M12" s="55"/>
      <c r="N12" s="55"/>
      <c r="O12" s="55"/>
      <c r="P12" s="56"/>
      <c r="Q12" s="39">
        <v>0</v>
      </c>
      <c r="R12" s="39">
        <v>0</v>
      </c>
      <c r="S12" s="63" t="s">
        <v>13</v>
      </c>
    </row>
    <row r="13" spans="1:19" ht="24" x14ac:dyDescent="0.2">
      <c r="A13" s="96"/>
      <c r="B13" s="120"/>
      <c r="C13" s="96"/>
      <c r="D13" s="7" t="s">
        <v>10</v>
      </c>
      <c r="E13" s="39">
        <v>0</v>
      </c>
      <c r="F13" s="40" t="s">
        <v>52</v>
      </c>
      <c r="G13" s="122">
        <v>0</v>
      </c>
      <c r="H13" s="123"/>
      <c r="I13" s="123"/>
      <c r="J13" s="123"/>
      <c r="K13" s="124"/>
      <c r="L13" s="87">
        <v>0</v>
      </c>
      <c r="M13" s="87"/>
      <c r="N13" s="87"/>
      <c r="O13" s="87"/>
      <c r="P13" s="87"/>
      <c r="Q13" s="39">
        <v>0</v>
      </c>
      <c r="R13" s="39">
        <v>0</v>
      </c>
      <c r="S13" s="43"/>
    </row>
    <row r="14" spans="1:19" ht="24" x14ac:dyDescent="0.2">
      <c r="A14" s="96"/>
      <c r="B14" s="120"/>
      <c r="C14" s="96"/>
      <c r="D14" s="7" t="s">
        <v>11</v>
      </c>
      <c r="E14" s="39">
        <v>0</v>
      </c>
      <c r="F14" s="40">
        <v>0</v>
      </c>
      <c r="G14" s="122">
        <v>0</v>
      </c>
      <c r="H14" s="123"/>
      <c r="I14" s="123"/>
      <c r="J14" s="123"/>
      <c r="K14" s="124"/>
      <c r="L14" s="88">
        <v>0</v>
      </c>
      <c r="M14" s="89"/>
      <c r="N14" s="89"/>
      <c r="O14" s="89"/>
      <c r="P14" s="90"/>
      <c r="Q14" s="39">
        <v>0</v>
      </c>
      <c r="R14" s="39">
        <v>0</v>
      </c>
      <c r="S14" s="43"/>
    </row>
    <row r="15" spans="1:19" ht="36" x14ac:dyDescent="0.2">
      <c r="A15" s="96"/>
      <c r="B15" s="121"/>
      <c r="C15" s="97"/>
      <c r="D15" s="7" t="s">
        <v>12</v>
      </c>
      <c r="E15" s="38">
        <v>2571.48</v>
      </c>
      <c r="F15" s="40">
        <v>0</v>
      </c>
      <c r="G15" s="122">
        <v>0</v>
      </c>
      <c r="H15" s="123"/>
      <c r="I15" s="123"/>
      <c r="J15" s="123"/>
      <c r="K15" s="124"/>
      <c r="L15" s="54">
        <v>2571.48</v>
      </c>
      <c r="M15" s="55"/>
      <c r="N15" s="55"/>
      <c r="O15" s="55"/>
      <c r="P15" s="56"/>
      <c r="Q15" s="39">
        <v>0</v>
      </c>
      <c r="R15" s="39">
        <v>0</v>
      </c>
      <c r="S15" s="43"/>
    </row>
    <row r="16" spans="1:19" ht="18.75" customHeight="1" x14ac:dyDescent="0.2">
      <c r="A16" s="96"/>
      <c r="B16" s="109" t="s">
        <v>57</v>
      </c>
      <c r="C16" s="95" t="s">
        <v>23</v>
      </c>
      <c r="D16" s="103" t="s">
        <v>23</v>
      </c>
      <c r="E16" s="46" t="s">
        <v>21</v>
      </c>
      <c r="F16" s="44" t="s">
        <v>42</v>
      </c>
      <c r="G16" s="125" t="s">
        <v>48</v>
      </c>
      <c r="H16" s="126"/>
      <c r="I16" s="126"/>
      <c r="J16" s="126"/>
      <c r="K16" s="127"/>
      <c r="L16" s="108" t="s">
        <v>54</v>
      </c>
      <c r="M16" s="54" t="s">
        <v>41</v>
      </c>
      <c r="N16" s="55"/>
      <c r="O16" s="55"/>
      <c r="P16" s="56"/>
      <c r="Q16" s="39"/>
      <c r="R16" s="39"/>
      <c r="S16" s="35"/>
    </row>
    <row r="17" spans="1:19" ht="47.25" customHeight="1" x14ac:dyDescent="0.2">
      <c r="A17" s="96"/>
      <c r="B17" s="120"/>
      <c r="C17" s="96"/>
      <c r="D17" s="104"/>
      <c r="E17" s="47"/>
      <c r="F17" s="45"/>
      <c r="G17" s="128"/>
      <c r="H17" s="129"/>
      <c r="I17" s="129"/>
      <c r="J17" s="129"/>
      <c r="K17" s="130"/>
      <c r="L17" s="108"/>
      <c r="M17" s="37" t="s">
        <v>45</v>
      </c>
      <c r="N17" s="37" t="s">
        <v>37</v>
      </c>
      <c r="O17" s="37" t="s">
        <v>38</v>
      </c>
      <c r="P17" s="37" t="s">
        <v>39</v>
      </c>
      <c r="Q17" s="39" t="s">
        <v>26</v>
      </c>
      <c r="R17" s="39" t="s">
        <v>27</v>
      </c>
      <c r="S17" s="35"/>
    </row>
    <row r="18" spans="1:19" ht="30" customHeight="1" x14ac:dyDescent="0.2">
      <c r="A18" s="97"/>
      <c r="B18" s="121"/>
      <c r="C18" s="97"/>
      <c r="D18" s="105"/>
      <c r="E18" s="36">
        <v>1</v>
      </c>
      <c r="F18" s="32">
        <v>0</v>
      </c>
      <c r="G18" s="131">
        <v>0</v>
      </c>
      <c r="H18" s="132"/>
      <c r="I18" s="132"/>
      <c r="J18" s="132"/>
      <c r="K18" s="133"/>
      <c r="L18" s="34">
        <v>1</v>
      </c>
      <c r="M18" s="38">
        <v>0</v>
      </c>
      <c r="N18" s="38">
        <v>1</v>
      </c>
      <c r="O18" s="38">
        <v>1</v>
      </c>
      <c r="P18" s="33">
        <v>1</v>
      </c>
      <c r="Q18" s="38">
        <v>0</v>
      </c>
      <c r="R18" s="38">
        <v>0</v>
      </c>
      <c r="S18" s="35"/>
    </row>
    <row r="19" spans="1:19" ht="18.75" customHeight="1" x14ac:dyDescent="0.2">
      <c r="A19" s="86">
        <v>2</v>
      </c>
      <c r="B19" s="98" t="s">
        <v>29</v>
      </c>
      <c r="C19" s="95" t="s">
        <v>20</v>
      </c>
      <c r="D19" s="7" t="s">
        <v>9</v>
      </c>
      <c r="E19" s="24">
        <f>SUM(E20:E22)</f>
        <v>6603.1900000000005</v>
      </c>
      <c r="F19" s="27">
        <f>SUM(F20:F22)</f>
        <v>6603.1900000000005</v>
      </c>
      <c r="G19" s="42">
        <f>SUM(G20:K22)</f>
        <v>0</v>
      </c>
      <c r="H19" s="42"/>
      <c r="I19" s="42"/>
      <c r="J19" s="42"/>
      <c r="K19" s="42"/>
      <c r="L19" s="64">
        <v>0</v>
      </c>
      <c r="M19" s="65"/>
      <c r="N19" s="65"/>
      <c r="O19" s="65"/>
      <c r="P19" s="66"/>
      <c r="Q19" s="24">
        <v>0</v>
      </c>
      <c r="R19" s="24">
        <v>0</v>
      </c>
      <c r="S19" s="86" t="s">
        <v>23</v>
      </c>
    </row>
    <row r="20" spans="1:19" ht="31.5" customHeight="1" x14ac:dyDescent="0.2">
      <c r="A20" s="86"/>
      <c r="B20" s="99"/>
      <c r="C20" s="96"/>
      <c r="D20" s="7" t="s">
        <v>10</v>
      </c>
      <c r="E20" s="24">
        <v>0</v>
      </c>
      <c r="F20" s="27">
        <f>SUM(J20:R20)</f>
        <v>0</v>
      </c>
      <c r="G20" s="42">
        <v>0</v>
      </c>
      <c r="H20" s="42"/>
      <c r="I20" s="42"/>
      <c r="J20" s="42"/>
      <c r="K20" s="42"/>
      <c r="L20" s="64">
        <v>0</v>
      </c>
      <c r="M20" s="65"/>
      <c r="N20" s="65"/>
      <c r="O20" s="65"/>
      <c r="P20" s="66"/>
      <c r="Q20" s="24">
        <v>0</v>
      </c>
      <c r="R20" s="24">
        <v>0</v>
      </c>
      <c r="S20" s="86"/>
    </row>
    <row r="21" spans="1:19" ht="23.25" customHeight="1" x14ac:dyDescent="0.2">
      <c r="A21" s="86"/>
      <c r="B21" s="99"/>
      <c r="C21" s="96"/>
      <c r="D21" s="7" t="s">
        <v>11</v>
      </c>
      <c r="E21" s="24">
        <f t="shared" ref="E21:E26" si="0">SUM(F21:R21)</f>
        <v>2988</v>
      </c>
      <c r="F21" s="27">
        <v>2988</v>
      </c>
      <c r="G21" s="42">
        <v>0</v>
      </c>
      <c r="H21" s="42"/>
      <c r="I21" s="42"/>
      <c r="J21" s="42"/>
      <c r="K21" s="42"/>
      <c r="L21" s="64">
        <v>0</v>
      </c>
      <c r="M21" s="65"/>
      <c r="N21" s="65"/>
      <c r="O21" s="65"/>
      <c r="P21" s="66"/>
      <c r="Q21" s="24">
        <v>0</v>
      </c>
      <c r="R21" s="24">
        <v>0</v>
      </c>
      <c r="S21" s="86"/>
    </row>
    <row r="22" spans="1:19" ht="35.25" customHeight="1" x14ac:dyDescent="0.2">
      <c r="A22" s="86"/>
      <c r="B22" s="99"/>
      <c r="C22" s="96"/>
      <c r="D22" s="7" t="s">
        <v>12</v>
      </c>
      <c r="E22" s="24">
        <f t="shared" si="0"/>
        <v>3615.19</v>
      </c>
      <c r="F22" s="27">
        <f>SUM(F26)</f>
        <v>3615.19</v>
      </c>
      <c r="G22" s="42">
        <v>0</v>
      </c>
      <c r="H22" s="42"/>
      <c r="I22" s="42"/>
      <c r="J22" s="42"/>
      <c r="K22" s="42"/>
      <c r="L22" s="64">
        <v>0</v>
      </c>
      <c r="M22" s="65"/>
      <c r="N22" s="65"/>
      <c r="O22" s="65"/>
      <c r="P22" s="66"/>
      <c r="Q22" s="24">
        <v>0</v>
      </c>
      <c r="R22" s="24">
        <v>0</v>
      </c>
      <c r="S22" s="86"/>
    </row>
    <row r="23" spans="1:19" ht="22.5" customHeight="1" x14ac:dyDescent="0.2">
      <c r="A23" s="46" t="s">
        <v>2</v>
      </c>
      <c r="B23" s="100" t="s">
        <v>28</v>
      </c>
      <c r="C23" s="86" t="s">
        <v>20</v>
      </c>
      <c r="D23" s="7" t="s">
        <v>9</v>
      </c>
      <c r="E23" s="24">
        <f t="shared" si="0"/>
        <v>6603.1900000000005</v>
      </c>
      <c r="F23" s="27">
        <f>SUM(F24:F26)</f>
        <v>6603.1900000000005</v>
      </c>
      <c r="G23" s="42">
        <f>SUM(G24:K26)</f>
        <v>0</v>
      </c>
      <c r="H23" s="42"/>
      <c r="I23" s="42"/>
      <c r="J23" s="42"/>
      <c r="K23" s="42"/>
      <c r="L23" s="64">
        <v>0</v>
      </c>
      <c r="M23" s="65"/>
      <c r="N23" s="65"/>
      <c r="O23" s="65"/>
      <c r="P23" s="66"/>
      <c r="Q23" s="24">
        <v>0</v>
      </c>
      <c r="R23" s="24">
        <v>0</v>
      </c>
      <c r="S23" s="67" t="s">
        <v>32</v>
      </c>
    </row>
    <row r="24" spans="1:19" ht="34.5" customHeight="1" x14ac:dyDescent="0.2">
      <c r="A24" s="94"/>
      <c r="B24" s="101"/>
      <c r="C24" s="86"/>
      <c r="D24" s="7" t="s">
        <v>10</v>
      </c>
      <c r="E24" s="24">
        <f t="shared" si="0"/>
        <v>0</v>
      </c>
      <c r="F24" s="27">
        <v>0</v>
      </c>
      <c r="G24" s="42">
        <v>0</v>
      </c>
      <c r="H24" s="42"/>
      <c r="I24" s="42"/>
      <c r="J24" s="42"/>
      <c r="K24" s="42"/>
      <c r="L24" s="64">
        <v>0</v>
      </c>
      <c r="M24" s="65"/>
      <c r="N24" s="65"/>
      <c r="O24" s="65"/>
      <c r="P24" s="66"/>
      <c r="Q24" s="24">
        <v>0</v>
      </c>
      <c r="R24" s="24">
        <v>0</v>
      </c>
      <c r="S24" s="67"/>
    </row>
    <row r="25" spans="1:19" ht="29.25" customHeight="1" x14ac:dyDescent="0.2">
      <c r="A25" s="94"/>
      <c r="B25" s="101"/>
      <c r="C25" s="86"/>
      <c r="D25" s="7" t="s">
        <v>11</v>
      </c>
      <c r="E25" s="24">
        <f t="shared" si="0"/>
        <v>2988</v>
      </c>
      <c r="F25" s="27">
        <v>2988</v>
      </c>
      <c r="G25" s="42">
        <v>0</v>
      </c>
      <c r="H25" s="42"/>
      <c r="I25" s="42"/>
      <c r="J25" s="42"/>
      <c r="K25" s="42"/>
      <c r="L25" s="64">
        <v>0</v>
      </c>
      <c r="M25" s="65"/>
      <c r="N25" s="65"/>
      <c r="O25" s="65"/>
      <c r="P25" s="66"/>
      <c r="Q25" s="24">
        <v>0</v>
      </c>
      <c r="R25" s="24">
        <v>0</v>
      </c>
      <c r="S25" s="67"/>
    </row>
    <row r="26" spans="1:19" ht="83.25" customHeight="1" x14ac:dyDescent="0.2">
      <c r="A26" s="94"/>
      <c r="B26" s="101"/>
      <c r="C26" s="86"/>
      <c r="D26" s="7" t="s">
        <v>12</v>
      </c>
      <c r="E26" s="24">
        <f t="shared" si="0"/>
        <v>3615.19</v>
      </c>
      <c r="F26" s="27">
        <v>3615.19</v>
      </c>
      <c r="G26" s="42">
        <v>0</v>
      </c>
      <c r="H26" s="63"/>
      <c r="I26" s="63"/>
      <c r="J26" s="63"/>
      <c r="K26" s="63"/>
      <c r="L26" s="64">
        <v>0</v>
      </c>
      <c r="M26" s="65"/>
      <c r="N26" s="65"/>
      <c r="O26" s="65"/>
      <c r="P26" s="66"/>
      <c r="Q26" s="24">
        <v>0</v>
      </c>
      <c r="R26" s="24">
        <v>0</v>
      </c>
      <c r="S26" s="67"/>
    </row>
    <row r="27" spans="1:19" ht="16.5" customHeight="1" x14ac:dyDescent="0.2">
      <c r="A27" s="94"/>
      <c r="B27" s="102" t="s">
        <v>30</v>
      </c>
      <c r="C27" s="95" t="s">
        <v>23</v>
      </c>
      <c r="D27" s="103" t="s">
        <v>23</v>
      </c>
      <c r="E27" s="68" t="s">
        <v>21</v>
      </c>
      <c r="F27" s="61" t="s">
        <v>35</v>
      </c>
      <c r="G27" s="48" t="s">
        <v>48</v>
      </c>
      <c r="H27" s="49"/>
      <c r="I27" s="49"/>
      <c r="J27" s="49"/>
      <c r="K27" s="50"/>
      <c r="L27" s="83" t="s">
        <v>43</v>
      </c>
      <c r="M27" s="73" t="s">
        <v>44</v>
      </c>
      <c r="N27" s="73"/>
      <c r="O27" s="73"/>
      <c r="P27" s="73"/>
      <c r="Q27" s="61" t="s">
        <v>26</v>
      </c>
      <c r="R27" s="61" t="s">
        <v>27</v>
      </c>
      <c r="S27" s="8" t="s">
        <v>23</v>
      </c>
    </row>
    <row r="28" spans="1:19" ht="42.75" customHeight="1" x14ac:dyDescent="0.2">
      <c r="A28" s="94"/>
      <c r="B28" s="102"/>
      <c r="C28" s="96"/>
      <c r="D28" s="104"/>
      <c r="E28" s="68"/>
      <c r="F28" s="62"/>
      <c r="G28" s="51"/>
      <c r="H28" s="52"/>
      <c r="I28" s="52"/>
      <c r="J28" s="52"/>
      <c r="K28" s="53"/>
      <c r="L28" s="69"/>
      <c r="M28" s="30" t="s">
        <v>45</v>
      </c>
      <c r="N28" s="30" t="s">
        <v>37</v>
      </c>
      <c r="O28" s="30" t="s">
        <v>38</v>
      </c>
      <c r="P28" s="30" t="s">
        <v>39</v>
      </c>
      <c r="Q28" s="62"/>
      <c r="R28" s="62"/>
      <c r="S28" s="9"/>
    </row>
    <row r="29" spans="1:19" ht="80.25" customHeight="1" x14ac:dyDescent="0.2">
      <c r="A29" s="47"/>
      <c r="B29" s="102"/>
      <c r="C29" s="97"/>
      <c r="D29" s="105"/>
      <c r="E29" s="19">
        <v>3500</v>
      </c>
      <c r="F29" s="21">
        <v>3500</v>
      </c>
      <c r="G29" s="70">
        <v>0</v>
      </c>
      <c r="H29" s="71"/>
      <c r="I29" s="71"/>
      <c r="J29" s="71"/>
      <c r="K29" s="72"/>
      <c r="L29" s="23">
        <v>0</v>
      </c>
      <c r="M29" s="31">
        <v>0</v>
      </c>
      <c r="N29" s="31">
        <v>0</v>
      </c>
      <c r="O29" s="31">
        <v>0</v>
      </c>
      <c r="P29" s="31">
        <v>0</v>
      </c>
      <c r="Q29" s="23">
        <v>0</v>
      </c>
      <c r="R29" s="23">
        <v>0</v>
      </c>
      <c r="S29" s="10"/>
    </row>
    <row r="30" spans="1:19" ht="26.25" hidden="1" customHeight="1" x14ac:dyDescent="0.2">
      <c r="A30" s="95">
        <v>3</v>
      </c>
      <c r="B30" s="109" t="s">
        <v>31</v>
      </c>
      <c r="C30" s="95" t="s">
        <v>20</v>
      </c>
      <c r="D30" s="7" t="s">
        <v>9</v>
      </c>
      <c r="E30" s="18">
        <f>SUM(E32:E34)</f>
        <v>0</v>
      </c>
      <c r="F30" s="58">
        <f>SUM(F32:J34)</f>
        <v>0</v>
      </c>
      <c r="G30" s="59"/>
      <c r="H30" s="59"/>
      <c r="I30" s="59"/>
      <c r="J30" s="60"/>
      <c r="K30" s="18">
        <f>SUM(K32:K34)</f>
        <v>0</v>
      </c>
      <c r="L30" s="18">
        <f>SUM(L32:L34)</f>
        <v>0</v>
      </c>
      <c r="M30" s="29"/>
      <c r="N30" s="29"/>
      <c r="O30" s="29"/>
      <c r="P30" s="29"/>
      <c r="Q30" s="18">
        <f>SUM(Q32:Q34)</f>
        <v>0</v>
      </c>
      <c r="R30" s="18">
        <f>SUM(R32:R34)</f>
        <v>0</v>
      </c>
      <c r="S30" s="14" t="s">
        <v>14</v>
      </c>
    </row>
    <row r="31" spans="1:19" ht="29.25" customHeight="1" x14ac:dyDescent="0.2">
      <c r="A31" s="96"/>
      <c r="B31" s="109"/>
      <c r="C31" s="96"/>
      <c r="D31" s="7" t="s">
        <v>9</v>
      </c>
      <c r="E31" s="24">
        <f>SUM(E34)</f>
        <v>0</v>
      </c>
      <c r="F31" s="24">
        <f>SUM(F34)</f>
        <v>0</v>
      </c>
      <c r="G31" s="64">
        <f>SUM(G32:K34)</f>
        <v>0</v>
      </c>
      <c r="H31" s="65"/>
      <c r="I31" s="65"/>
      <c r="J31" s="65"/>
      <c r="K31" s="66"/>
      <c r="L31" s="64">
        <f t="shared" ref="L31:R31" si="1">SUM(L34)</f>
        <v>0</v>
      </c>
      <c r="M31" s="65"/>
      <c r="N31" s="65"/>
      <c r="O31" s="65"/>
      <c r="P31" s="66"/>
      <c r="Q31" s="24">
        <f t="shared" si="1"/>
        <v>0</v>
      </c>
      <c r="R31" s="24">
        <f t="shared" si="1"/>
        <v>0</v>
      </c>
      <c r="S31" s="67" t="s">
        <v>32</v>
      </c>
    </row>
    <row r="32" spans="1:19" ht="36" customHeight="1" x14ac:dyDescent="0.2">
      <c r="A32" s="96"/>
      <c r="B32" s="109"/>
      <c r="C32" s="96"/>
      <c r="D32" s="7" t="s">
        <v>10</v>
      </c>
      <c r="E32" s="24">
        <v>0</v>
      </c>
      <c r="F32" s="24">
        <f>SUM(J32:R32)</f>
        <v>0</v>
      </c>
      <c r="G32" s="64">
        <v>0</v>
      </c>
      <c r="H32" s="65"/>
      <c r="I32" s="65"/>
      <c r="J32" s="65"/>
      <c r="K32" s="66"/>
      <c r="L32" s="64">
        <v>0</v>
      </c>
      <c r="M32" s="65"/>
      <c r="N32" s="65"/>
      <c r="O32" s="65"/>
      <c r="P32" s="66"/>
      <c r="Q32" s="24">
        <v>0</v>
      </c>
      <c r="R32" s="24">
        <v>0</v>
      </c>
      <c r="S32" s="67"/>
    </row>
    <row r="33" spans="1:19" ht="33" customHeight="1" x14ac:dyDescent="0.2">
      <c r="A33" s="96"/>
      <c r="B33" s="109"/>
      <c r="C33" s="96"/>
      <c r="D33" s="7" t="s">
        <v>11</v>
      </c>
      <c r="E33" s="24">
        <v>0</v>
      </c>
      <c r="F33" s="24">
        <v>0</v>
      </c>
      <c r="G33" s="64">
        <v>0</v>
      </c>
      <c r="H33" s="65"/>
      <c r="I33" s="65"/>
      <c r="J33" s="65"/>
      <c r="K33" s="66"/>
      <c r="L33" s="64">
        <v>0</v>
      </c>
      <c r="M33" s="65"/>
      <c r="N33" s="65"/>
      <c r="O33" s="65"/>
      <c r="P33" s="66"/>
      <c r="Q33" s="24">
        <v>0</v>
      </c>
      <c r="R33" s="24">
        <v>0</v>
      </c>
      <c r="S33" s="67"/>
    </row>
    <row r="34" spans="1:19" ht="45" customHeight="1" x14ac:dyDescent="0.2">
      <c r="A34" s="97"/>
      <c r="B34" s="109"/>
      <c r="C34" s="96"/>
      <c r="D34" s="7" t="s">
        <v>12</v>
      </c>
      <c r="E34" s="24">
        <f>SUM(F34:R34)</f>
        <v>0</v>
      </c>
      <c r="F34" s="24">
        <f>SUM(F38)</f>
        <v>0</v>
      </c>
      <c r="G34" s="64">
        <v>0</v>
      </c>
      <c r="H34" s="65"/>
      <c r="I34" s="65"/>
      <c r="J34" s="65"/>
      <c r="K34" s="66"/>
      <c r="L34" s="64">
        <v>0</v>
      </c>
      <c r="M34" s="65"/>
      <c r="N34" s="65"/>
      <c r="O34" s="65"/>
      <c r="P34" s="66"/>
      <c r="Q34" s="24">
        <v>0</v>
      </c>
      <c r="R34" s="24">
        <v>0</v>
      </c>
      <c r="S34" s="67"/>
    </row>
    <row r="35" spans="1:19" ht="27" customHeight="1" x14ac:dyDescent="0.2">
      <c r="A35" s="117" t="s">
        <v>55</v>
      </c>
      <c r="B35" s="109" t="s">
        <v>18</v>
      </c>
      <c r="C35" s="86" t="s">
        <v>20</v>
      </c>
      <c r="D35" s="7" t="s">
        <v>9</v>
      </c>
      <c r="E35" s="28">
        <v>0</v>
      </c>
      <c r="F35" s="24">
        <f>SUM(F36:J38)</f>
        <v>0</v>
      </c>
      <c r="G35" s="64">
        <v>0</v>
      </c>
      <c r="H35" s="65"/>
      <c r="I35" s="65"/>
      <c r="J35" s="65"/>
      <c r="K35" s="66"/>
      <c r="L35" s="64">
        <v>0</v>
      </c>
      <c r="M35" s="65"/>
      <c r="N35" s="65"/>
      <c r="O35" s="65"/>
      <c r="P35" s="66"/>
      <c r="Q35" s="24">
        <v>0</v>
      </c>
      <c r="R35" s="24">
        <v>0</v>
      </c>
      <c r="S35" s="67"/>
    </row>
    <row r="36" spans="1:19" ht="27.75" customHeight="1" x14ac:dyDescent="0.2">
      <c r="A36" s="118"/>
      <c r="B36" s="120"/>
      <c r="C36" s="86"/>
      <c r="D36" s="7" t="s">
        <v>10</v>
      </c>
      <c r="E36" s="24">
        <v>0</v>
      </c>
      <c r="F36" s="24">
        <f>SUM(J36:R36)</f>
        <v>0</v>
      </c>
      <c r="G36" s="64">
        <v>0</v>
      </c>
      <c r="H36" s="65"/>
      <c r="I36" s="65"/>
      <c r="J36" s="65"/>
      <c r="K36" s="66"/>
      <c r="L36" s="64">
        <v>0</v>
      </c>
      <c r="M36" s="65"/>
      <c r="N36" s="65"/>
      <c r="O36" s="65"/>
      <c r="P36" s="66"/>
      <c r="Q36" s="24">
        <v>0</v>
      </c>
      <c r="R36" s="24">
        <v>0</v>
      </c>
      <c r="S36" s="67"/>
    </row>
    <row r="37" spans="1:19" ht="39" customHeight="1" x14ac:dyDescent="0.2">
      <c r="A37" s="118"/>
      <c r="B37" s="120"/>
      <c r="C37" s="86"/>
      <c r="D37" s="7" t="s">
        <v>11</v>
      </c>
      <c r="E37" s="24">
        <f>SUM(F37:R37)</f>
        <v>0</v>
      </c>
      <c r="F37" s="24">
        <v>0</v>
      </c>
      <c r="G37" s="64">
        <v>0</v>
      </c>
      <c r="H37" s="65"/>
      <c r="I37" s="65"/>
      <c r="J37" s="65"/>
      <c r="K37" s="66"/>
      <c r="L37" s="64">
        <v>0</v>
      </c>
      <c r="M37" s="65"/>
      <c r="N37" s="65"/>
      <c r="O37" s="65"/>
      <c r="P37" s="66"/>
      <c r="Q37" s="24">
        <v>0</v>
      </c>
      <c r="R37" s="24">
        <v>0</v>
      </c>
      <c r="S37" s="67"/>
    </row>
    <row r="38" spans="1:19" ht="34.5" customHeight="1" x14ac:dyDescent="0.2">
      <c r="A38" s="119"/>
      <c r="B38" s="120"/>
      <c r="C38" s="86"/>
      <c r="D38" s="7" t="s">
        <v>12</v>
      </c>
      <c r="E38" s="24">
        <v>0</v>
      </c>
      <c r="F38" s="24">
        <v>0</v>
      </c>
      <c r="G38" s="64">
        <v>0</v>
      </c>
      <c r="H38" s="74"/>
      <c r="I38" s="74"/>
      <c r="J38" s="74"/>
      <c r="K38" s="75"/>
      <c r="L38" s="64">
        <v>0</v>
      </c>
      <c r="M38" s="65"/>
      <c r="N38" s="65"/>
      <c r="O38" s="65"/>
      <c r="P38" s="66"/>
      <c r="Q38" s="24">
        <v>0</v>
      </c>
      <c r="R38" s="24">
        <v>0</v>
      </c>
      <c r="S38" s="67"/>
    </row>
    <row r="39" spans="1:19" ht="18.75" customHeight="1" x14ac:dyDescent="0.2">
      <c r="A39" s="13"/>
      <c r="B39" s="86" t="s">
        <v>22</v>
      </c>
      <c r="C39" s="96" t="s">
        <v>23</v>
      </c>
      <c r="D39" s="103" t="s">
        <v>23</v>
      </c>
      <c r="E39" s="78" t="s">
        <v>21</v>
      </c>
      <c r="F39" s="78" t="s">
        <v>36</v>
      </c>
      <c r="G39" s="76" t="s">
        <v>48</v>
      </c>
      <c r="H39" s="84"/>
      <c r="I39" s="84"/>
      <c r="J39" s="84"/>
      <c r="K39" s="83"/>
      <c r="L39" s="72" t="s">
        <v>46</v>
      </c>
      <c r="M39" s="73" t="s">
        <v>44</v>
      </c>
      <c r="N39" s="73"/>
      <c r="O39" s="73"/>
      <c r="P39" s="73"/>
      <c r="Q39" s="73" t="s">
        <v>26</v>
      </c>
      <c r="R39" s="73" t="s">
        <v>27</v>
      </c>
      <c r="S39" s="80" t="s">
        <v>23</v>
      </c>
    </row>
    <row r="40" spans="1:19" ht="39.75" customHeight="1" x14ac:dyDescent="0.2">
      <c r="A40" s="13"/>
      <c r="B40" s="86"/>
      <c r="C40" s="96"/>
      <c r="D40" s="104"/>
      <c r="E40" s="79"/>
      <c r="F40" s="79"/>
      <c r="G40" s="77"/>
      <c r="H40" s="85"/>
      <c r="I40" s="85"/>
      <c r="J40" s="85"/>
      <c r="K40" s="69"/>
      <c r="L40" s="72"/>
      <c r="M40" s="30" t="s">
        <v>45</v>
      </c>
      <c r="N40" s="30" t="s">
        <v>37</v>
      </c>
      <c r="O40" s="30" t="s">
        <v>38</v>
      </c>
      <c r="P40" s="30" t="s">
        <v>39</v>
      </c>
      <c r="Q40" s="73"/>
      <c r="R40" s="73"/>
      <c r="S40" s="81"/>
    </row>
    <row r="41" spans="1:19" ht="26.25" customHeight="1" x14ac:dyDescent="0.2">
      <c r="A41" s="13"/>
      <c r="B41" s="86"/>
      <c r="C41" s="97"/>
      <c r="D41" s="105"/>
      <c r="E41" s="19">
        <v>0</v>
      </c>
      <c r="F41" s="20">
        <v>0</v>
      </c>
      <c r="G41" s="70">
        <v>0</v>
      </c>
      <c r="H41" s="71"/>
      <c r="I41" s="71"/>
      <c r="J41" s="71"/>
      <c r="K41" s="72"/>
      <c r="L41" s="20">
        <v>0</v>
      </c>
      <c r="M41" s="31">
        <v>0</v>
      </c>
      <c r="N41" s="31">
        <v>0</v>
      </c>
      <c r="O41" s="31">
        <v>0</v>
      </c>
      <c r="P41" s="31">
        <v>0</v>
      </c>
      <c r="Q41" s="20">
        <v>0</v>
      </c>
      <c r="R41" s="20">
        <v>0</v>
      </c>
      <c r="S41" s="81"/>
    </row>
    <row r="42" spans="1:19" ht="33" customHeight="1" x14ac:dyDescent="0.2">
      <c r="A42" s="95" t="s">
        <v>56</v>
      </c>
      <c r="B42" s="100" t="s">
        <v>19</v>
      </c>
      <c r="C42" s="95" t="s">
        <v>20</v>
      </c>
      <c r="D42" s="7" t="s">
        <v>9</v>
      </c>
      <c r="E42" s="24">
        <f>SUM(E45)</f>
        <v>0</v>
      </c>
      <c r="F42" s="24">
        <f>SUM(F45)</f>
        <v>0</v>
      </c>
      <c r="G42" s="58">
        <f>SUM(G43:K45)</f>
        <v>0</v>
      </c>
      <c r="H42" s="59"/>
      <c r="I42" s="59"/>
      <c r="J42" s="59"/>
      <c r="K42" s="60"/>
      <c r="L42" s="58">
        <v>0</v>
      </c>
      <c r="M42" s="59"/>
      <c r="N42" s="59"/>
      <c r="O42" s="59"/>
      <c r="P42" s="60"/>
      <c r="Q42" s="25">
        <v>0</v>
      </c>
      <c r="R42" s="25">
        <v>0</v>
      </c>
      <c r="S42" s="67" t="s">
        <v>32</v>
      </c>
    </row>
    <row r="43" spans="1:19" ht="42.75" customHeight="1" x14ac:dyDescent="0.2">
      <c r="A43" s="96"/>
      <c r="B43" s="101"/>
      <c r="C43" s="96"/>
      <c r="D43" s="7" t="s">
        <v>10</v>
      </c>
      <c r="E43" s="24">
        <v>0</v>
      </c>
      <c r="F43" s="24">
        <f>SUM(J43:R43)</f>
        <v>0</v>
      </c>
      <c r="G43" s="58">
        <v>0</v>
      </c>
      <c r="H43" s="59"/>
      <c r="I43" s="59"/>
      <c r="J43" s="59"/>
      <c r="K43" s="60"/>
      <c r="L43" s="58">
        <v>0</v>
      </c>
      <c r="M43" s="59"/>
      <c r="N43" s="59"/>
      <c r="O43" s="59"/>
      <c r="P43" s="60"/>
      <c r="Q43" s="25">
        <v>0</v>
      </c>
      <c r="R43" s="25">
        <v>0</v>
      </c>
      <c r="S43" s="67"/>
    </row>
    <row r="44" spans="1:19" ht="42.75" customHeight="1" x14ac:dyDescent="0.2">
      <c r="A44" s="96"/>
      <c r="B44" s="101"/>
      <c r="C44" s="96"/>
      <c r="D44" s="7" t="s">
        <v>12</v>
      </c>
      <c r="E44" s="24">
        <v>0</v>
      </c>
      <c r="F44" s="24">
        <f>SUM(J44:R44)</f>
        <v>0</v>
      </c>
      <c r="G44" s="58">
        <v>0</v>
      </c>
      <c r="H44" s="59"/>
      <c r="I44" s="59"/>
      <c r="J44" s="59"/>
      <c r="K44" s="60"/>
      <c r="L44" s="58">
        <v>0</v>
      </c>
      <c r="M44" s="59"/>
      <c r="N44" s="59"/>
      <c r="O44" s="59"/>
      <c r="P44" s="60"/>
      <c r="Q44" s="25">
        <v>0</v>
      </c>
      <c r="R44" s="25">
        <v>0</v>
      </c>
      <c r="S44" s="67"/>
    </row>
    <row r="45" spans="1:19" ht="46.5" customHeight="1" x14ac:dyDescent="0.2">
      <c r="A45" s="96"/>
      <c r="B45" s="101"/>
      <c r="C45" s="96"/>
      <c r="D45" s="7" t="s">
        <v>12</v>
      </c>
      <c r="E45" s="24">
        <f>SUM(F45:R45)</f>
        <v>0</v>
      </c>
      <c r="F45" s="24">
        <v>0</v>
      </c>
      <c r="G45" s="58">
        <v>0</v>
      </c>
      <c r="H45" s="59"/>
      <c r="I45" s="59"/>
      <c r="J45" s="59"/>
      <c r="K45" s="60"/>
      <c r="L45" s="58">
        <v>0</v>
      </c>
      <c r="M45" s="59"/>
      <c r="N45" s="59"/>
      <c r="O45" s="59"/>
      <c r="P45" s="60"/>
      <c r="Q45" s="25">
        <v>0</v>
      </c>
      <c r="R45" s="25">
        <v>0</v>
      </c>
      <c r="S45" s="67"/>
    </row>
    <row r="46" spans="1:19" ht="15.75" customHeight="1" x14ac:dyDescent="0.2">
      <c r="A46" s="96"/>
      <c r="B46" s="111" t="s">
        <v>49</v>
      </c>
      <c r="C46" s="86" t="s">
        <v>23</v>
      </c>
      <c r="D46" s="103" t="s">
        <v>23</v>
      </c>
      <c r="E46" s="106" t="s">
        <v>21</v>
      </c>
      <c r="F46" s="73" t="s">
        <v>35</v>
      </c>
      <c r="G46" s="76" t="s">
        <v>48</v>
      </c>
      <c r="H46" s="84"/>
      <c r="I46" s="84"/>
      <c r="J46" s="84"/>
      <c r="K46" s="83"/>
      <c r="L46" s="72" t="s">
        <v>25</v>
      </c>
      <c r="M46" s="73" t="s">
        <v>44</v>
      </c>
      <c r="N46" s="73"/>
      <c r="O46" s="73"/>
      <c r="P46" s="73"/>
      <c r="Q46" s="73" t="s">
        <v>26</v>
      </c>
      <c r="R46" s="73" t="s">
        <v>27</v>
      </c>
      <c r="S46" s="95" t="s">
        <v>23</v>
      </c>
    </row>
    <row r="47" spans="1:19" ht="35.25" customHeight="1" x14ac:dyDescent="0.2">
      <c r="A47" s="96"/>
      <c r="B47" s="112"/>
      <c r="C47" s="86"/>
      <c r="D47" s="104"/>
      <c r="E47" s="107"/>
      <c r="F47" s="73"/>
      <c r="G47" s="77"/>
      <c r="H47" s="85"/>
      <c r="I47" s="85"/>
      <c r="J47" s="85"/>
      <c r="K47" s="69"/>
      <c r="L47" s="72"/>
      <c r="M47" s="30" t="s">
        <v>45</v>
      </c>
      <c r="N47" s="30" t="s">
        <v>37</v>
      </c>
      <c r="O47" s="30" t="s">
        <v>38</v>
      </c>
      <c r="P47" s="30" t="s">
        <v>39</v>
      </c>
      <c r="Q47" s="73"/>
      <c r="R47" s="73"/>
      <c r="S47" s="96"/>
    </row>
    <row r="48" spans="1:19" ht="27" customHeight="1" x14ac:dyDescent="0.2">
      <c r="A48" s="97"/>
      <c r="B48" s="113"/>
      <c r="C48" s="86"/>
      <c r="D48" s="105"/>
      <c r="E48" s="11">
        <v>0</v>
      </c>
      <c r="F48" s="19">
        <v>0</v>
      </c>
      <c r="G48" s="70">
        <v>0</v>
      </c>
      <c r="H48" s="71"/>
      <c r="I48" s="71"/>
      <c r="J48" s="71"/>
      <c r="K48" s="72"/>
      <c r="L48" s="26">
        <v>0</v>
      </c>
      <c r="M48" s="31">
        <v>0</v>
      </c>
      <c r="N48" s="31">
        <v>0</v>
      </c>
      <c r="O48" s="31">
        <v>0</v>
      </c>
      <c r="P48" s="31">
        <v>0</v>
      </c>
      <c r="Q48" s="19">
        <v>0</v>
      </c>
      <c r="R48" s="19">
        <v>0</v>
      </c>
      <c r="S48" s="97"/>
    </row>
    <row r="49" spans="1:19" ht="18.75" customHeight="1" x14ac:dyDescent="0.2">
      <c r="A49" s="95"/>
      <c r="B49" s="110" t="s">
        <v>33</v>
      </c>
      <c r="C49" s="86" t="s">
        <v>20</v>
      </c>
      <c r="D49" s="12" t="s">
        <v>9</v>
      </c>
      <c r="E49" s="24">
        <f>SUM(F49:R49)</f>
        <v>9174.67</v>
      </c>
      <c r="F49" s="24">
        <f>SUM(F50:J52)</f>
        <v>6603.1900000000005</v>
      </c>
      <c r="G49" s="114">
        <f>SUM(G50:K52)</f>
        <v>0</v>
      </c>
      <c r="H49" s="115"/>
      <c r="I49" s="115"/>
      <c r="J49" s="115"/>
      <c r="K49" s="116"/>
      <c r="L49" s="114">
        <f>SUM(L50:L52)</f>
        <v>2571.48</v>
      </c>
      <c r="M49" s="115"/>
      <c r="N49" s="115"/>
      <c r="O49" s="115"/>
      <c r="P49" s="116"/>
      <c r="Q49" s="22">
        <f>SUM(Q50:Q52)</f>
        <v>0</v>
      </c>
      <c r="R49" s="22">
        <f>SUM(R50:R52)</f>
        <v>0</v>
      </c>
      <c r="S49" s="86" t="s">
        <v>23</v>
      </c>
    </row>
    <row r="50" spans="1:19" ht="27" customHeight="1" x14ac:dyDescent="0.2">
      <c r="A50" s="96"/>
      <c r="B50" s="110"/>
      <c r="C50" s="86"/>
      <c r="D50" s="12" t="s">
        <v>10</v>
      </c>
      <c r="E50" s="24">
        <f>SUM(F50:R50)</f>
        <v>0</v>
      </c>
      <c r="F50" s="24">
        <f>SUM(F20+F32)</f>
        <v>0</v>
      </c>
      <c r="G50" s="114">
        <f>SUM(G20+G32)</f>
        <v>0</v>
      </c>
      <c r="H50" s="115"/>
      <c r="I50" s="115"/>
      <c r="J50" s="115"/>
      <c r="K50" s="116"/>
      <c r="L50" s="114">
        <f t="shared" ref="L50:R51" si="2">SUM(L32+L20)</f>
        <v>0</v>
      </c>
      <c r="M50" s="115"/>
      <c r="N50" s="115"/>
      <c r="O50" s="115"/>
      <c r="P50" s="116"/>
      <c r="Q50" s="22">
        <f t="shared" si="2"/>
        <v>0</v>
      </c>
      <c r="R50" s="22">
        <f t="shared" si="2"/>
        <v>0</v>
      </c>
      <c r="S50" s="86"/>
    </row>
    <row r="51" spans="1:19" ht="24" x14ac:dyDescent="0.2">
      <c r="A51" s="96"/>
      <c r="B51" s="110"/>
      <c r="C51" s="86"/>
      <c r="D51" s="12" t="s">
        <v>11</v>
      </c>
      <c r="E51" s="24">
        <f>SUM(F51:R51)</f>
        <v>2988</v>
      </c>
      <c r="F51" s="24">
        <f>SUM(F21+F33)</f>
        <v>2988</v>
      </c>
      <c r="G51" s="114">
        <f>SUM(G21+G33)</f>
        <v>0</v>
      </c>
      <c r="H51" s="115"/>
      <c r="I51" s="115"/>
      <c r="J51" s="115"/>
      <c r="K51" s="116"/>
      <c r="L51" s="114">
        <f t="shared" si="2"/>
        <v>0</v>
      </c>
      <c r="M51" s="115"/>
      <c r="N51" s="115"/>
      <c r="O51" s="115"/>
      <c r="P51" s="116"/>
      <c r="Q51" s="22">
        <f t="shared" si="2"/>
        <v>0</v>
      </c>
      <c r="R51" s="22">
        <f t="shared" si="2"/>
        <v>0</v>
      </c>
      <c r="S51" s="86"/>
    </row>
    <row r="52" spans="1:19" ht="40.5" customHeight="1" x14ac:dyDescent="0.2">
      <c r="A52" s="97"/>
      <c r="B52" s="110"/>
      <c r="C52" s="86"/>
      <c r="D52" s="7" t="s">
        <v>12</v>
      </c>
      <c r="E52" s="24">
        <f>SUM(F52:R52)</f>
        <v>6186.67</v>
      </c>
      <c r="F52" s="24">
        <f>SUM(F22+F34)</f>
        <v>3615.19</v>
      </c>
      <c r="G52" s="114">
        <f>SUM(G45+G22)</f>
        <v>0</v>
      </c>
      <c r="H52" s="115"/>
      <c r="I52" s="115"/>
      <c r="J52" s="115"/>
      <c r="K52" s="116"/>
      <c r="L52" s="114">
        <v>2571.48</v>
      </c>
      <c r="M52" s="115"/>
      <c r="N52" s="115"/>
      <c r="O52" s="115"/>
      <c r="P52" s="116"/>
      <c r="Q52" s="22">
        <f>SUM(Q34+Q26)</f>
        <v>0</v>
      </c>
      <c r="R52" s="22">
        <f>SUM(R34+R22)</f>
        <v>0</v>
      </c>
      <c r="S52" s="86"/>
    </row>
  </sheetData>
  <mergeCells count="154">
    <mergeCell ref="A8:A11"/>
    <mergeCell ref="L12:P12"/>
    <mergeCell ref="L13:P13"/>
    <mergeCell ref="L14:P14"/>
    <mergeCell ref="L15:P15"/>
    <mergeCell ref="B16:B18"/>
    <mergeCell ref="C16:C18"/>
    <mergeCell ref="D16:D18"/>
    <mergeCell ref="M16:P16"/>
    <mergeCell ref="E16:E17"/>
    <mergeCell ref="F16:F17"/>
    <mergeCell ref="G16:K17"/>
    <mergeCell ref="L16:L17"/>
    <mergeCell ref="G18:K18"/>
    <mergeCell ref="A12:A18"/>
    <mergeCell ref="B8:B11"/>
    <mergeCell ref="C8:C11"/>
    <mergeCell ref="L8:P8"/>
    <mergeCell ref="L11:P11"/>
    <mergeCell ref="L9:P9"/>
    <mergeCell ref="L10:P10"/>
    <mergeCell ref="S8:S11"/>
    <mergeCell ref="S12:S15"/>
    <mergeCell ref="C12:C15"/>
    <mergeCell ref="B12:B15"/>
    <mergeCell ref="G8:K8"/>
    <mergeCell ref="G9:K9"/>
    <mergeCell ref="G10:K10"/>
    <mergeCell ref="G11:K11"/>
    <mergeCell ref="G12:K12"/>
    <mergeCell ref="G13:K13"/>
    <mergeCell ref="G14:K14"/>
    <mergeCell ref="G15:K15"/>
    <mergeCell ref="G46:K47"/>
    <mergeCell ref="G48:K48"/>
    <mergeCell ref="L49:P49"/>
    <mergeCell ref="L50:P50"/>
    <mergeCell ref="L51:P51"/>
    <mergeCell ref="L52:P52"/>
    <mergeCell ref="L38:P38"/>
    <mergeCell ref="M39:P39"/>
    <mergeCell ref="L42:P42"/>
    <mergeCell ref="L43:P43"/>
    <mergeCell ref="L44:P44"/>
    <mergeCell ref="L23:P23"/>
    <mergeCell ref="L24:P24"/>
    <mergeCell ref="L25:P25"/>
    <mergeCell ref="L26:P26"/>
    <mergeCell ref="M27:P27"/>
    <mergeCell ref="L7:P7"/>
    <mergeCell ref="L19:P19"/>
    <mergeCell ref="L20:P20"/>
    <mergeCell ref="L21:P21"/>
    <mergeCell ref="L22:P22"/>
    <mergeCell ref="L1:S1"/>
    <mergeCell ref="G52:K52"/>
    <mergeCell ref="G45:K45"/>
    <mergeCell ref="G49:K49"/>
    <mergeCell ref="G50:K50"/>
    <mergeCell ref="S49:S52"/>
    <mergeCell ref="L46:L47"/>
    <mergeCell ref="Q46:Q47"/>
    <mergeCell ref="R46:R47"/>
    <mergeCell ref="S46:S48"/>
    <mergeCell ref="G51:K51"/>
    <mergeCell ref="S19:S22"/>
    <mergeCell ref="S42:S45"/>
    <mergeCell ref="G42:K42"/>
    <mergeCell ref="G43:K43"/>
    <mergeCell ref="G44:K44"/>
    <mergeCell ref="S23:S26"/>
    <mergeCell ref="R39:R40"/>
    <mergeCell ref="R27:R28"/>
    <mergeCell ref="A2:S2"/>
    <mergeCell ref="A49:A52"/>
    <mergeCell ref="C30:C34"/>
    <mergeCell ref="A35:A38"/>
    <mergeCell ref="B35:B38"/>
    <mergeCell ref="C35:C38"/>
    <mergeCell ref="B30:B34"/>
    <mergeCell ref="B49:B52"/>
    <mergeCell ref="C49:C52"/>
    <mergeCell ref="B42:B45"/>
    <mergeCell ref="C42:C45"/>
    <mergeCell ref="B46:B48"/>
    <mergeCell ref="C46:C48"/>
    <mergeCell ref="B39:B41"/>
    <mergeCell ref="A42:A48"/>
    <mergeCell ref="C39:C41"/>
    <mergeCell ref="E46:E47"/>
    <mergeCell ref="F46:F47"/>
    <mergeCell ref="L45:P45"/>
    <mergeCell ref="M46:P46"/>
    <mergeCell ref="G7:K7"/>
    <mergeCell ref="G19:K19"/>
    <mergeCell ref="G20:K20"/>
    <mergeCell ref="G21:K21"/>
    <mergeCell ref="D46:D48"/>
    <mergeCell ref="F30:J30"/>
    <mergeCell ref="G31:K31"/>
    <mergeCell ref="G32:K32"/>
    <mergeCell ref="G36:K36"/>
    <mergeCell ref="G37:K37"/>
    <mergeCell ref="G38:K38"/>
    <mergeCell ref="E39:E40"/>
    <mergeCell ref="D39:D41"/>
    <mergeCell ref="G33:K33"/>
    <mergeCell ref="G23:K23"/>
    <mergeCell ref="G22:K22"/>
    <mergeCell ref="G24:K24"/>
    <mergeCell ref="G25:K25"/>
    <mergeCell ref="G26:K26"/>
    <mergeCell ref="A23:A29"/>
    <mergeCell ref="A30:A34"/>
    <mergeCell ref="C19:C22"/>
    <mergeCell ref="A19:A22"/>
    <mergeCell ref="B19:B22"/>
    <mergeCell ref="F27:F28"/>
    <mergeCell ref="B23:B26"/>
    <mergeCell ref="C23:C26"/>
    <mergeCell ref="B27:B29"/>
    <mergeCell ref="C27:C29"/>
    <mergeCell ref="D27:D29"/>
    <mergeCell ref="E27:E28"/>
    <mergeCell ref="A3:S3"/>
    <mergeCell ref="A5:A6"/>
    <mergeCell ref="B5:B6"/>
    <mergeCell ref="C5:C6"/>
    <mergeCell ref="D5:D6"/>
    <mergeCell ref="E5:E6"/>
    <mergeCell ref="F5:R5"/>
    <mergeCell ref="S5:S6"/>
    <mergeCell ref="G6:K6"/>
    <mergeCell ref="L6:P6"/>
    <mergeCell ref="G35:K35"/>
    <mergeCell ref="Q39:Q40"/>
    <mergeCell ref="L27:L28"/>
    <mergeCell ref="Q27:Q28"/>
    <mergeCell ref="F39:F40"/>
    <mergeCell ref="S39:S41"/>
    <mergeCell ref="L39:L40"/>
    <mergeCell ref="G34:K34"/>
    <mergeCell ref="S31:S38"/>
    <mergeCell ref="L31:P31"/>
    <mergeCell ref="L32:P32"/>
    <mergeCell ref="L33:P33"/>
    <mergeCell ref="L34:P34"/>
    <mergeCell ref="L35:P35"/>
    <mergeCell ref="L36:P36"/>
    <mergeCell ref="L37:P37"/>
    <mergeCell ref="G27:K28"/>
    <mergeCell ref="G29:K29"/>
    <mergeCell ref="G39:K40"/>
    <mergeCell ref="G41:K4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Борисова Е.В.</cp:lastModifiedBy>
  <cp:revision>1</cp:revision>
  <cp:lastPrinted>2025-07-02T10:35:07Z</cp:lastPrinted>
  <dcterms:created xsi:type="dcterms:W3CDTF">2019-05-22T12:06:15Z</dcterms:created>
  <dcterms:modified xsi:type="dcterms:W3CDTF">2025-07-02T11:51:56Z</dcterms:modified>
  <dc:language>ru-RU</dc:language>
</cp:coreProperties>
</file>